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2" i="1" l="1"/>
  <c r="G31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19" i="1"/>
  <c r="I18" i="1" s="1"/>
  <c r="G19" i="1"/>
  <c r="J18" i="1"/>
  <c r="H18" i="1"/>
  <c r="F18" i="1"/>
  <c r="E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5" i="1" s="1"/>
  <c r="I6" i="1"/>
  <c r="G6" i="1"/>
  <c r="J5" i="1"/>
  <c r="H5" i="1"/>
  <c r="H4" i="1" s="1"/>
  <c r="F5" i="1"/>
  <c r="D5" i="1"/>
  <c r="J4" i="1"/>
  <c r="F4" i="1"/>
  <c r="I5" i="1" l="1"/>
  <c r="G18" i="1"/>
  <c r="G4" i="1" s="1"/>
  <c r="I4" i="1"/>
</calcChain>
</file>

<file path=xl/sharedStrings.xml><?xml version="1.0" encoding="utf-8"?>
<sst xmlns="http://schemas.openxmlformats.org/spreadsheetml/2006/main" count="67" uniqueCount="67">
  <si>
    <t>Thông tin doanh nghiệp và dự án đầu tư</t>
  </si>
  <si>
    <t>Vốn đầu tư</t>
  </si>
  <si>
    <t>Thông tin lao động tháng 06/2019</t>
  </si>
  <si>
    <t>TT</t>
  </si>
  <si>
    <t>TÊN DOANH NGHIỆP</t>
  </si>
  <si>
    <t>Tên dự án đầu tư</t>
  </si>
  <si>
    <t>Nước ngoài
(triệu USD)</t>
  </si>
  <si>
    <t>Trong nước
(tỷ đồng)</t>
  </si>
  <si>
    <t>Tổng số chung</t>
  </si>
  <si>
    <t>Lao động nam</t>
  </si>
  <si>
    <t>Lao động nữ</t>
  </si>
  <si>
    <t xml:space="preserve"> Lao động VN</t>
  </si>
  <si>
    <t>Lao động người nước ngoài</t>
  </si>
  <si>
    <r>
      <t>A. KHU CÔNG NGHIỆP LONG ĐỨC (</t>
    </r>
    <r>
      <rPr>
        <b/>
        <i/>
        <sz val="10"/>
        <rFont val="Times New Roman"/>
        <family val="1"/>
      </rPr>
      <t>24 DN có 27 dự án đang hoạt động</t>
    </r>
    <r>
      <rPr>
        <i/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trong đó 04 dự án thuộc lĩnh vực thương mại, không thuộc giá trị SXCN)</t>
    </r>
  </si>
  <si>
    <r>
      <t xml:space="preserve">I. DOANH NGHIỆP CÓ VỐN ĐẦU TƯ NƯỚC NGOÀI ĐANG HOẠT ĐỘNG </t>
    </r>
    <r>
      <rPr>
        <i/>
        <sz val="10"/>
        <rFont val="Times New Roman"/>
        <family val="1"/>
      </rPr>
      <t>(11 doanh nghiệp FDI có 12 Dự án)</t>
    </r>
  </si>
  <si>
    <t>Công ty CP Mỹ Lan</t>
  </si>
  <si>
    <t>Nhà máy hóa chất Mỹ Lan</t>
  </si>
  <si>
    <t xml:space="preserve">NM SX các thiết bị tự động hóa, kỹ thuật số dùng trong ngành Y, dược, in ấn và bảo mật </t>
  </si>
  <si>
    <t>Công ty TNHH SX vật tư ngành in Mỹ Lan</t>
  </si>
  <si>
    <t>Nhà máy SX vật tư ngành in</t>
  </si>
  <si>
    <t>Công ty CP MyLan quang điện tử</t>
  </si>
  <si>
    <t xml:space="preserve">NM MyLan quang điện tử </t>
  </si>
  <si>
    <t>Công ty CP Rynan Smart Fertilizers</t>
  </si>
  <si>
    <t>NM nghiên cứu, sản xuất phân bón thông minh</t>
  </si>
  <si>
    <t>Công ty TNHH Khánh Phong</t>
  </si>
  <si>
    <t>Nhà máy SX đá cắt, đá mài</t>
  </si>
  <si>
    <t>Công ty TNHH MTV CY VINA</t>
  </si>
  <si>
    <t>NM SX và gia công các loại vali và túi xách</t>
  </si>
  <si>
    <t>Công ty TNHH YING HSIN</t>
  </si>
  <si>
    <t>NM SX, thương mại và gia công các loại SP ngành nhựa, các loại khuôn mẫu bằng kim loại</t>
  </si>
  <si>
    <t>Công ty TNHH May mặc Leioula VN</t>
  </si>
  <si>
    <t>NM chuyên SX các loại trang phục lót cao cấp cho phụ nữ</t>
  </si>
  <si>
    <t>Chi nhánh Công ty TNHH Yazaki EDS VN tại Trà Vinh</t>
  </si>
  <si>
    <t>Nhà máy Yazaki tại Trà Vinh: sản xuất bộ dây dẫn điện dùng cho ôtô</t>
  </si>
  <si>
    <t>Chi nhánh Công ty TNHH May XK Hùng Vỹ</t>
  </si>
  <si>
    <t>Nhà máy may xuất khẩu</t>
  </si>
  <si>
    <t>Công ty TNHH MTV PCT Việt Nam</t>
  </si>
  <si>
    <t>NM SX các thiết bị ngành viễn thông, truyền hình cáp</t>
  </si>
  <si>
    <r>
      <t>II. DOANH NGHIỆP CÓ VỐN ĐẦU TƯ TRONG NƯỚC ĐANG HOẠT ĐỘNG (</t>
    </r>
    <r>
      <rPr>
        <i/>
        <sz val="10"/>
        <rFont val="Times New Roman"/>
        <family val="1"/>
      </rPr>
      <t>13 Doanh nghiệp có 15 dự án,</t>
    </r>
    <r>
      <rPr>
        <i/>
        <sz val="10"/>
        <color theme="1"/>
        <rFont val="Times New Roman"/>
        <family val="1"/>
      </rPr>
      <t xml:space="preserve"> trong đó có 04 dự án thuộc lĩnh vực thương mại, không thuộc giá trị sản xuất công nghiệp</t>
    </r>
    <r>
      <rPr>
        <i/>
        <sz val="10"/>
        <rFont val="Times New Roman"/>
        <family val="1"/>
      </rPr>
      <t>)</t>
    </r>
  </si>
  <si>
    <t>Công ty TNHH MTV Việt Trần</t>
  </si>
  <si>
    <t>SX bộ truyền dẫn điện dùng cho ô tô và xe máy</t>
  </si>
  <si>
    <t>NM SX bộ dây dẫn bằng điện lắp đặt trong xe ô tô và mô tô các loại</t>
  </si>
  <si>
    <t>Công ty TNHH Long Đức</t>
  </si>
  <si>
    <t>SX điều nhân xuất khẩu</t>
  </si>
  <si>
    <t>Công ty TNHH xây dựng Thuỷ Lực</t>
  </si>
  <si>
    <t>NM SX bêtông tươi và cấu kiện bê tông đúc sẵn</t>
  </si>
  <si>
    <t>Xí nghiệp chế biến LTTP TV - Công ty Lương thực Trà Vinh</t>
  </si>
  <si>
    <t>Sản xuất bánh tráng xuất khẩu</t>
  </si>
  <si>
    <t>Công ty TNHH Hải sản An Lạc - TV</t>
  </si>
  <si>
    <t>Xí nghiệp SX, gia công, chế biến nông lâm thủy hải sản đông lạnh, khô tẩm gia vị ăn liền</t>
  </si>
  <si>
    <t>Công ty Cổ phần Lý Khải Minh</t>
  </si>
  <si>
    <t>Nhà máy sản xuất thức ăn thủy sản</t>
  </si>
  <si>
    <t>Công ty TNHH SX Bao bì Nhật Nam</t>
  </si>
  <si>
    <t>NM SX hạt nhựa tái sinh và bao bì nhựa</t>
  </si>
  <si>
    <t>Công ty CP Giống Cây trồng miền Nam</t>
  </si>
  <si>
    <t>Nhà máy giống cây trồng Trà Vinh</t>
  </si>
  <si>
    <t>Công ty TNHH MTV Nguyễn Trình</t>
  </si>
  <si>
    <t>NM gia công sắt thép, sơn tĩnh điện</t>
  </si>
  <si>
    <t>Cửa hàng xăng dầu số 10-Công ty CP Xăng dầu dầu khí TV</t>
  </si>
  <si>
    <t>Cửa hàng xăng dầu số 10</t>
  </si>
  <si>
    <t>Công ty TNHH MTV XD TM Tân Thuận Hưng</t>
  </si>
  <si>
    <t>Khai thác, cung ứng và kinh doanh các dịch vụ hậu cảng</t>
  </si>
  <si>
    <t>Công ty CP Xây lắp&amp;phát triển bưu điện</t>
  </si>
  <si>
    <t>Sản xuất cột bê tông</t>
  </si>
  <si>
    <t>Công ty CP Đầu tư XD chợ Lợi Nhân</t>
  </si>
  <si>
    <t>XD chợ KCN Long Đức</t>
  </si>
  <si>
    <t xml:space="preserve">CÁC DOANH NGHIỆP ĐANG HOẠT ĐỘNG 
TẠI KHU CÔNG NGHIỆP LONG ĐỨC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</si>
</sst>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3" fontId="5" fillId="0" borderId="2" xfId="0" applyNumberFormat="1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5" fillId="0" borderId="2" xfId="0" applyNumberFormat="1" applyFont="1" applyBorder="1" applyAlignment="1">
      <alignment horizontal="left" vertical="center" wrapText="1"/>
    </xf>
    <xf numFmtId="43" fontId="5" fillId="0" borderId="2" xfId="0" applyNumberFormat="1" applyFont="1" applyBorder="1" applyAlignment="1">
      <alignment horizontal="right" vertical="center" wrapText="1"/>
    </xf>
    <xf numFmtId="41" fontId="8" fillId="0" borderId="2" xfId="0" applyNumberFormat="1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41" fontId="9" fillId="0" borderId="6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/>
    </xf>
    <xf numFmtId="41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right" vertical="center" wrapText="1"/>
    </xf>
    <xf numFmtId="41" fontId="9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41" fontId="9" fillId="2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" fillId="0" borderId="2" xfId="0" applyFont="1" applyBorder="1" applyAlignment="1">
      <alignment vertical="center"/>
    </xf>
    <xf numFmtId="41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Fill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1" fontId="9" fillId="0" borderId="2" xfId="0" applyNumberFormat="1" applyFont="1" applyFill="1" applyBorder="1" applyAlignment="1">
      <alignment horizontal="right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C37" sqref="C37"/>
    </sheetView>
  </sheetViews>
  <sheetFormatPr defaultRowHeight="15" x14ac:dyDescent="0.25"/>
  <cols>
    <col min="1" max="1" width="4" style="52" customWidth="1"/>
    <col min="2" max="2" width="27.7109375" customWidth="1"/>
    <col min="3" max="3" width="28" customWidth="1"/>
    <col min="4" max="4" width="10.7109375" style="53" customWidth="1"/>
    <col min="5" max="5" width="10.42578125" style="53" customWidth="1"/>
    <col min="6" max="6" width="8.5703125" style="53" customWidth="1"/>
    <col min="7" max="7" width="9.140625" style="53" customWidth="1"/>
    <col min="8" max="8" width="8.7109375" style="53" customWidth="1"/>
    <col min="9" max="9" width="8.5703125" style="53" customWidth="1"/>
    <col min="10" max="10" width="9.7109375" style="53" customWidth="1"/>
  </cols>
  <sheetData>
    <row r="1" spans="1:10" ht="54.75" customHeight="1" x14ac:dyDescent="0.25">
      <c r="A1" s="1"/>
      <c r="B1" s="2" t="s">
        <v>66</v>
      </c>
      <c r="C1" s="3"/>
      <c r="D1" s="3"/>
      <c r="E1" s="3"/>
      <c r="F1" s="3"/>
      <c r="G1" s="3"/>
      <c r="H1" s="3"/>
      <c r="I1" s="3"/>
      <c r="J1" s="3"/>
    </row>
    <row r="2" spans="1:10" s="8" customFormat="1" ht="56.25" customHeight="1" x14ac:dyDescent="0.25">
      <c r="A2" s="4" t="s">
        <v>0</v>
      </c>
      <c r="B2" s="4"/>
      <c r="C2" s="4"/>
      <c r="D2" s="5" t="s">
        <v>1</v>
      </c>
      <c r="E2" s="6"/>
      <c r="F2" s="5" t="s">
        <v>2</v>
      </c>
      <c r="G2" s="7"/>
      <c r="H2" s="7"/>
      <c r="I2" s="7"/>
      <c r="J2" s="6"/>
    </row>
    <row r="3" spans="1:10" s="8" customFormat="1" ht="56.25" customHeight="1" x14ac:dyDescent="0.25">
      <c r="A3" s="9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47.25" customHeight="1" x14ac:dyDescent="0.25">
      <c r="A4" s="11" t="s">
        <v>13</v>
      </c>
      <c r="B4" s="11"/>
      <c r="C4" s="11"/>
      <c r="D4" s="12"/>
      <c r="E4" s="13"/>
      <c r="F4" s="14">
        <f xml:space="preserve"> F5+F18</f>
        <v>15215</v>
      </c>
      <c r="G4" s="14">
        <f xml:space="preserve"> G5+G18</f>
        <v>8182</v>
      </c>
      <c r="H4" s="15">
        <f xml:space="preserve"> H5+H18</f>
        <v>7033</v>
      </c>
      <c r="I4" s="16">
        <f xml:space="preserve"> I5+I18</f>
        <v>15152</v>
      </c>
      <c r="J4" s="16">
        <f xml:space="preserve"> J5+J18</f>
        <v>63</v>
      </c>
    </row>
    <row r="5" spans="1:10" ht="33" customHeight="1" x14ac:dyDescent="0.25">
      <c r="A5" s="11" t="s">
        <v>14</v>
      </c>
      <c r="B5" s="11"/>
      <c r="C5" s="11"/>
      <c r="D5" s="17">
        <f>SUM(D6:D17)</f>
        <v>125.86</v>
      </c>
      <c r="E5" s="13"/>
      <c r="F5" s="18">
        <f xml:space="preserve"> SUM(F6:F17)</f>
        <v>13622</v>
      </c>
      <c r="G5" s="18">
        <f xml:space="preserve"> SUM(G6:G17)</f>
        <v>7206</v>
      </c>
      <c r="H5" s="18">
        <f xml:space="preserve"> SUM(H6:H17)</f>
        <v>6416</v>
      </c>
      <c r="I5" s="16">
        <f xml:space="preserve"> SUM(I6:I17)</f>
        <v>13559</v>
      </c>
      <c r="J5" s="16">
        <f xml:space="preserve"> SUM(J6:J17)</f>
        <v>63</v>
      </c>
    </row>
    <row r="6" spans="1:10" ht="15" customHeight="1" x14ac:dyDescent="0.25">
      <c r="A6" s="19">
        <v>1</v>
      </c>
      <c r="B6" s="20" t="s">
        <v>15</v>
      </c>
      <c r="C6" s="21" t="s">
        <v>16</v>
      </c>
      <c r="D6" s="22">
        <v>14.21</v>
      </c>
      <c r="E6" s="23">
        <v>0</v>
      </c>
      <c r="F6" s="24">
        <v>236</v>
      </c>
      <c r="G6" s="25">
        <f xml:space="preserve"> F6-H6</f>
        <v>150</v>
      </c>
      <c r="H6" s="26">
        <v>86</v>
      </c>
      <c r="I6" s="25">
        <f xml:space="preserve"> F6-J6</f>
        <v>236</v>
      </c>
      <c r="J6" s="25">
        <v>0</v>
      </c>
    </row>
    <row r="7" spans="1:10" ht="38.25" x14ac:dyDescent="0.25">
      <c r="A7" s="19"/>
      <c r="B7" s="20"/>
      <c r="C7" s="21" t="s">
        <v>17</v>
      </c>
      <c r="D7" s="22"/>
      <c r="E7" s="27"/>
      <c r="F7" s="24"/>
      <c r="G7" s="25"/>
      <c r="H7" s="26"/>
      <c r="I7" s="25"/>
      <c r="J7" s="25"/>
    </row>
    <row r="8" spans="1:10" s="33" customFormat="1" ht="29.25" customHeight="1" x14ac:dyDescent="0.25">
      <c r="A8" s="28">
        <v>2</v>
      </c>
      <c r="B8" s="21" t="s">
        <v>18</v>
      </c>
      <c r="C8" s="21" t="s">
        <v>19</v>
      </c>
      <c r="D8" s="29">
        <v>4.21</v>
      </c>
      <c r="E8" s="30">
        <v>0</v>
      </c>
      <c r="F8" s="31">
        <v>68</v>
      </c>
      <c r="G8" s="32">
        <f t="shared" ref="G8:G17" si="0" xml:space="preserve"> F8-H8</f>
        <v>39</v>
      </c>
      <c r="H8" s="31">
        <v>29</v>
      </c>
      <c r="I8" s="32">
        <f t="shared" ref="I8:I17" si="1" xml:space="preserve"> F8-J8</f>
        <v>68</v>
      </c>
      <c r="J8" s="32">
        <v>0</v>
      </c>
    </row>
    <row r="9" spans="1:10" x14ac:dyDescent="0.25">
      <c r="A9" s="28">
        <v>3</v>
      </c>
      <c r="B9" s="21" t="s">
        <v>20</v>
      </c>
      <c r="C9" s="21" t="s">
        <v>21</v>
      </c>
      <c r="D9" s="29">
        <v>12</v>
      </c>
      <c r="E9" s="30">
        <v>0</v>
      </c>
      <c r="F9" s="34">
        <v>1</v>
      </c>
      <c r="G9" s="32">
        <f t="shared" si="0"/>
        <v>1</v>
      </c>
      <c r="H9" s="31">
        <v>0</v>
      </c>
      <c r="I9" s="35">
        <f t="shared" si="1"/>
        <v>1</v>
      </c>
      <c r="J9" s="35">
        <v>0</v>
      </c>
    </row>
    <row r="10" spans="1:10" s="33" customFormat="1" ht="25.5" x14ac:dyDescent="0.25">
      <c r="A10" s="28">
        <v>4</v>
      </c>
      <c r="B10" s="21" t="s">
        <v>22</v>
      </c>
      <c r="C10" s="36" t="s">
        <v>23</v>
      </c>
      <c r="D10" s="29">
        <v>4</v>
      </c>
      <c r="E10" s="30">
        <v>0</v>
      </c>
      <c r="F10" s="31">
        <v>71</v>
      </c>
      <c r="G10" s="32">
        <f t="shared" si="0"/>
        <v>57</v>
      </c>
      <c r="H10" s="31">
        <v>14</v>
      </c>
      <c r="I10" s="35">
        <f t="shared" si="1"/>
        <v>71</v>
      </c>
      <c r="J10" s="35">
        <v>0</v>
      </c>
    </row>
    <row r="11" spans="1:10" s="33" customFormat="1" x14ac:dyDescent="0.25">
      <c r="A11" s="28">
        <v>5</v>
      </c>
      <c r="B11" s="21" t="s">
        <v>24</v>
      </c>
      <c r="C11" s="36" t="s">
        <v>25</v>
      </c>
      <c r="D11" s="29">
        <v>1.25</v>
      </c>
      <c r="E11" s="30">
        <v>0</v>
      </c>
      <c r="F11" s="31">
        <v>39</v>
      </c>
      <c r="G11" s="32">
        <f t="shared" si="0"/>
        <v>23</v>
      </c>
      <c r="H11" s="31">
        <v>16</v>
      </c>
      <c r="I11" s="35">
        <f t="shared" si="1"/>
        <v>36</v>
      </c>
      <c r="J11" s="35">
        <v>3</v>
      </c>
    </row>
    <row r="12" spans="1:10" s="33" customFormat="1" ht="25.5" x14ac:dyDescent="0.25">
      <c r="A12" s="28">
        <v>6</v>
      </c>
      <c r="B12" s="21" t="s">
        <v>26</v>
      </c>
      <c r="C12" s="36" t="s">
        <v>27</v>
      </c>
      <c r="D12" s="29">
        <v>33.64</v>
      </c>
      <c r="E12" s="30">
        <v>0</v>
      </c>
      <c r="F12" s="31">
        <v>6023</v>
      </c>
      <c r="G12" s="32">
        <f t="shared" si="0"/>
        <v>382</v>
      </c>
      <c r="H12" s="31">
        <v>5641</v>
      </c>
      <c r="I12" s="35">
        <f t="shared" si="1"/>
        <v>5982</v>
      </c>
      <c r="J12" s="35">
        <v>41</v>
      </c>
    </row>
    <row r="13" spans="1:10" s="33" customFormat="1" ht="38.25" x14ac:dyDescent="0.25">
      <c r="A13" s="28">
        <v>7</v>
      </c>
      <c r="B13" s="21" t="s">
        <v>28</v>
      </c>
      <c r="C13" s="36" t="s">
        <v>29</v>
      </c>
      <c r="D13" s="29">
        <v>1.5</v>
      </c>
      <c r="E13" s="30">
        <v>0</v>
      </c>
      <c r="F13" s="31">
        <v>92</v>
      </c>
      <c r="G13" s="32">
        <f t="shared" si="0"/>
        <v>50</v>
      </c>
      <c r="H13" s="31">
        <v>42</v>
      </c>
      <c r="I13" s="35">
        <f t="shared" si="1"/>
        <v>87</v>
      </c>
      <c r="J13" s="35">
        <v>5</v>
      </c>
    </row>
    <row r="14" spans="1:10" s="33" customFormat="1" ht="25.5" x14ac:dyDescent="0.25">
      <c r="A14" s="28">
        <v>8</v>
      </c>
      <c r="B14" s="21" t="s">
        <v>30</v>
      </c>
      <c r="C14" s="36" t="s">
        <v>31</v>
      </c>
      <c r="D14" s="29">
        <v>2</v>
      </c>
      <c r="E14" s="30">
        <v>0</v>
      </c>
      <c r="F14" s="31">
        <v>445</v>
      </c>
      <c r="G14" s="32">
        <f t="shared" si="0"/>
        <v>76</v>
      </c>
      <c r="H14" s="31">
        <v>369</v>
      </c>
      <c r="I14" s="35">
        <f t="shared" si="1"/>
        <v>436</v>
      </c>
      <c r="J14" s="35">
        <v>9</v>
      </c>
    </row>
    <row r="15" spans="1:10" s="33" customFormat="1" ht="38.25" x14ac:dyDescent="0.25">
      <c r="A15" s="28">
        <v>9</v>
      </c>
      <c r="B15" s="21" t="s">
        <v>32</v>
      </c>
      <c r="C15" s="36" t="s">
        <v>33</v>
      </c>
      <c r="D15" s="29">
        <v>48.64</v>
      </c>
      <c r="E15" s="30">
        <v>0</v>
      </c>
      <c r="F15" s="37">
        <v>6105</v>
      </c>
      <c r="G15" s="32">
        <f t="shared" si="0"/>
        <v>6105</v>
      </c>
      <c r="H15" s="37">
        <v>0</v>
      </c>
      <c r="I15" s="35">
        <f t="shared" si="1"/>
        <v>6100</v>
      </c>
      <c r="J15" s="35">
        <v>5</v>
      </c>
    </row>
    <row r="16" spans="1:10" s="33" customFormat="1" ht="25.5" x14ac:dyDescent="0.25">
      <c r="A16" s="28">
        <v>10</v>
      </c>
      <c r="B16" s="21" t="s">
        <v>34</v>
      </c>
      <c r="C16" s="36" t="s">
        <v>35</v>
      </c>
      <c r="D16" s="29">
        <v>1.91</v>
      </c>
      <c r="E16" s="30">
        <v>0</v>
      </c>
      <c r="F16" s="37">
        <v>356</v>
      </c>
      <c r="G16" s="32">
        <f t="shared" si="0"/>
        <v>137</v>
      </c>
      <c r="H16" s="37">
        <v>219</v>
      </c>
      <c r="I16" s="32">
        <f t="shared" si="1"/>
        <v>356</v>
      </c>
      <c r="J16" s="32">
        <v>0</v>
      </c>
    </row>
    <row r="17" spans="1:10" ht="25.5" x14ac:dyDescent="0.25">
      <c r="A17" s="28">
        <v>11</v>
      </c>
      <c r="B17" s="21" t="s">
        <v>36</v>
      </c>
      <c r="C17" s="21" t="s">
        <v>37</v>
      </c>
      <c r="D17" s="29">
        <v>2.5</v>
      </c>
      <c r="E17" s="30">
        <v>0</v>
      </c>
      <c r="F17" s="38">
        <v>186</v>
      </c>
      <c r="G17" s="32">
        <f t="shared" si="0"/>
        <v>186</v>
      </c>
      <c r="H17" s="37">
        <v>0</v>
      </c>
      <c r="I17" s="35">
        <f t="shared" si="1"/>
        <v>186</v>
      </c>
      <c r="J17" s="35">
        <v>0</v>
      </c>
    </row>
    <row r="18" spans="1:10" ht="40.5" customHeight="1" x14ac:dyDescent="0.25">
      <c r="A18" s="39" t="s">
        <v>38</v>
      </c>
      <c r="B18" s="39"/>
      <c r="C18" s="39"/>
      <c r="D18" s="40"/>
      <c r="E18" s="41">
        <f t="shared" ref="E18:J18" si="2" xml:space="preserve"> SUM(E19:E32)</f>
        <v>553.57999999999993</v>
      </c>
      <c r="F18" s="18">
        <f t="shared" si="2"/>
        <v>1593</v>
      </c>
      <c r="G18" s="18">
        <f t="shared" si="2"/>
        <v>976</v>
      </c>
      <c r="H18" s="18">
        <f t="shared" si="2"/>
        <v>617</v>
      </c>
      <c r="I18" s="42">
        <f t="shared" si="2"/>
        <v>1593</v>
      </c>
      <c r="J18" s="42">
        <f t="shared" si="2"/>
        <v>0</v>
      </c>
    </row>
    <row r="19" spans="1:10" ht="25.5" x14ac:dyDescent="0.25">
      <c r="A19" s="19">
        <v>12</v>
      </c>
      <c r="B19" s="20" t="s">
        <v>39</v>
      </c>
      <c r="C19" s="43" t="s">
        <v>40</v>
      </c>
      <c r="D19" s="44">
        <v>0</v>
      </c>
      <c r="E19" s="22">
        <v>145</v>
      </c>
      <c r="F19" s="24">
        <v>1327</v>
      </c>
      <c r="G19" s="45">
        <f xml:space="preserve"> F19-H19</f>
        <v>730</v>
      </c>
      <c r="H19" s="26">
        <v>597</v>
      </c>
      <c r="I19" s="45">
        <f xml:space="preserve"> F19-J19</f>
        <v>1327</v>
      </c>
      <c r="J19" s="45">
        <v>0</v>
      </c>
    </row>
    <row r="20" spans="1:10" ht="25.5" x14ac:dyDescent="0.25">
      <c r="A20" s="19"/>
      <c r="B20" s="20"/>
      <c r="C20" s="36" t="s">
        <v>41</v>
      </c>
      <c r="D20" s="44"/>
      <c r="E20" s="22"/>
      <c r="F20" s="24"/>
      <c r="G20" s="45"/>
      <c r="H20" s="26"/>
      <c r="I20" s="45"/>
      <c r="J20" s="45"/>
    </row>
    <row r="21" spans="1:10" s="33" customFormat="1" x14ac:dyDescent="0.25">
      <c r="A21" s="28">
        <v>13</v>
      </c>
      <c r="B21" s="21" t="s">
        <v>42</v>
      </c>
      <c r="C21" s="21" t="s">
        <v>43</v>
      </c>
      <c r="D21" s="30">
        <v>0</v>
      </c>
      <c r="E21" s="29">
        <v>10</v>
      </c>
      <c r="F21" s="37">
        <v>35</v>
      </c>
      <c r="G21" s="35">
        <f t="shared" ref="G21:G32" si="3" xml:space="preserve"> F21-H21</f>
        <v>16</v>
      </c>
      <c r="H21" s="37">
        <v>19</v>
      </c>
      <c r="I21" s="35">
        <f t="shared" ref="I21:I29" si="4" xml:space="preserve"> F21-J21</f>
        <v>35</v>
      </c>
      <c r="J21" s="35">
        <v>0</v>
      </c>
    </row>
    <row r="22" spans="1:10" s="33" customFormat="1" ht="25.5" x14ac:dyDescent="0.25">
      <c r="A22" s="28">
        <v>14</v>
      </c>
      <c r="B22" s="43" t="s">
        <v>44</v>
      </c>
      <c r="C22" s="46" t="s">
        <v>45</v>
      </c>
      <c r="D22" s="30">
        <v>0</v>
      </c>
      <c r="E22" s="29">
        <v>26</v>
      </c>
      <c r="F22" s="37">
        <v>5</v>
      </c>
      <c r="G22" s="35">
        <f t="shared" si="3"/>
        <v>4</v>
      </c>
      <c r="H22" s="37">
        <v>1</v>
      </c>
      <c r="I22" s="35">
        <f t="shared" si="4"/>
        <v>5</v>
      </c>
      <c r="J22" s="35">
        <v>0</v>
      </c>
    </row>
    <row r="23" spans="1:10" ht="25.5" x14ac:dyDescent="0.25">
      <c r="A23" s="28">
        <v>15</v>
      </c>
      <c r="B23" s="21" t="s">
        <v>46</v>
      </c>
      <c r="C23" s="47" t="s">
        <v>47</v>
      </c>
      <c r="D23" s="30">
        <v>0</v>
      </c>
      <c r="E23" s="29">
        <v>45</v>
      </c>
      <c r="F23" s="38">
        <v>50</v>
      </c>
      <c r="G23" s="35">
        <f t="shared" si="3"/>
        <v>50</v>
      </c>
      <c r="H23" s="37">
        <v>0</v>
      </c>
      <c r="I23" s="35">
        <f t="shared" si="4"/>
        <v>50</v>
      </c>
      <c r="J23" s="35">
        <v>0</v>
      </c>
    </row>
    <row r="24" spans="1:10" ht="38.25" x14ac:dyDescent="0.25">
      <c r="A24" s="28">
        <v>16</v>
      </c>
      <c r="B24" s="21" t="s">
        <v>48</v>
      </c>
      <c r="C24" s="21" t="s">
        <v>49</v>
      </c>
      <c r="D24" s="30">
        <v>0</v>
      </c>
      <c r="E24" s="29">
        <v>30</v>
      </c>
      <c r="F24" s="38">
        <v>82</v>
      </c>
      <c r="G24" s="35">
        <f t="shared" si="3"/>
        <v>82</v>
      </c>
      <c r="H24" s="37">
        <v>0</v>
      </c>
      <c r="I24" s="32">
        <f t="shared" si="4"/>
        <v>82</v>
      </c>
      <c r="J24" s="32">
        <v>0</v>
      </c>
    </row>
    <row r="25" spans="1:10" ht="25.5" x14ac:dyDescent="0.25">
      <c r="A25" s="28">
        <v>17</v>
      </c>
      <c r="B25" s="21" t="s">
        <v>50</v>
      </c>
      <c r="C25" s="21" t="s">
        <v>51</v>
      </c>
      <c r="D25" s="30">
        <v>0</v>
      </c>
      <c r="E25" s="29">
        <v>200</v>
      </c>
      <c r="F25" s="38">
        <v>58</v>
      </c>
      <c r="G25" s="35">
        <f t="shared" si="3"/>
        <v>58</v>
      </c>
      <c r="H25" s="37"/>
      <c r="I25" s="35">
        <f t="shared" si="4"/>
        <v>58</v>
      </c>
      <c r="J25" s="35">
        <v>0</v>
      </c>
    </row>
    <row r="26" spans="1:10" ht="25.5" x14ac:dyDescent="0.25">
      <c r="A26" s="28">
        <v>18</v>
      </c>
      <c r="B26" s="43" t="s">
        <v>52</v>
      </c>
      <c r="C26" s="48" t="s">
        <v>53</v>
      </c>
      <c r="D26" s="30">
        <v>0</v>
      </c>
      <c r="E26" s="29">
        <v>12</v>
      </c>
      <c r="F26" s="38">
        <v>0</v>
      </c>
      <c r="G26" s="35">
        <f t="shared" si="3"/>
        <v>0</v>
      </c>
      <c r="H26" s="37">
        <v>0</v>
      </c>
      <c r="I26" s="35">
        <f t="shared" si="4"/>
        <v>0</v>
      </c>
      <c r="J26" s="35">
        <v>0</v>
      </c>
    </row>
    <row r="27" spans="1:10" ht="25.5" x14ac:dyDescent="0.25">
      <c r="A27" s="28">
        <v>19</v>
      </c>
      <c r="B27" s="43" t="s">
        <v>54</v>
      </c>
      <c r="C27" s="48" t="s">
        <v>55</v>
      </c>
      <c r="D27" s="30">
        <v>0</v>
      </c>
      <c r="E27" s="29">
        <v>15</v>
      </c>
      <c r="F27" s="38">
        <v>10</v>
      </c>
      <c r="G27" s="35">
        <f t="shared" si="3"/>
        <v>10</v>
      </c>
      <c r="H27" s="37">
        <v>0</v>
      </c>
      <c r="I27" s="35">
        <f t="shared" si="4"/>
        <v>10</v>
      </c>
      <c r="J27" s="35">
        <v>0</v>
      </c>
    </row>
    <row r="28" spans="1:10" ht="25.5" x14ac:dyDescent="0.25">
      <c r="A28" s="28">
        <v>20</v>
      </c>
      <c r="B28" s="43" t="s">
        <v>56</v>
      </c>
      <c r="C28" s="43" t="s">
        <v>57</v>
      </c>
      <c r="D28" s="30">
        <v>0</v>
      </c>
      <c r="E28" s="29">
        <v>25</v>
      </c>
      <c r="F28" s="38">
        <v>22</v>
      </c>
      <c r="G28" s="35">
        <f t="shared" si="3"/>
        <v>22</v>
      </c>
      <c r="H28" s="37">
        <v>0</v>
      </c>
      <c r="I28" s="35">
        <f t="shared" si="4"/>
        <v>22</v>
      </c>
      <c r="J28" s="35">
        <v>0</v>
      </c>
    </row>
    <row r="29" spans="1:10" s="33" customFormat="1" ht="25.5" x14ac:dyDescent="0.25">
      <c r="A29" s="28">
        <v>21</v>
      </c>
      <c r="B29" s="43" t="s">
        <v>58</v>
      </c>
      <c r="C29" s="43" t="s">
        <v>59</v>
      </c>
      <c r="D29" s="30">
        <v>0</v>
      </c>
      <c r="E29" s="29">
        <v>5.9</v>
      </c>
      <c r="F29" s="38">
        <v>4</v>
      </c>
      <c r="G29" s="35">
        <f t="shared" si="3"/>
        <v>4</v>
      </c>
      <c r="H29" s="37">
        <v>0</v>
      </c>
      <c r="I29" s="35">
        <f t="shared" si="4"/>
        <v>4</v>
      </c>
      <c r="J29" s="35">
        <v>0</v>
      </c>
    </row>
    <row r="30" spans="1:10" s="33" customFormat="1" ht="25.5" x14ac:dyDescent="0.25">
      <c r="A30" s="28">
        <v>22</v>
      </c>
      <c r="B30" s="43" t="s">
        <v>60</v>
      </c>
      <c r="C30" s="48" t="s">
        <v>61</v>
      </c>
      <c r="D30" s="30">
        <v>0</v>
      </c>
      <c r="E30" s="29">
        <v>20</v>
      </c>
      <c r="F30" s="38">
        <v>0</v>
      </c>
      <c r="G30" s="35">
        <f t="shared" si="3"/>
        <v>0</v>
      </c>
      <c r="H30" s="37"/>
      <c r="I30" s="35">
        <v>0</v>
      </c>
      <c r="J30" s="35">
        <v>0</v>
      </c>
    </row>
    <row r="31" spans="1:10" s="33" customFormat="1" ht="25.5" x14ac:dyDescent="0.25">
      <c r="A31" s="28">
        <v>23</v>
      </c>
      <c r="B31" s="43" t="s">
        <v>62</v>
      </c>
      <c r="C31" s="46" t="s">
        <v>63</v>
      </c>
      <c r="D31" s="30">
        <v>0</v>
      </c>
      <c r="E31" s="29">
        <v>3</v>
      </c>
      <c r="F31" s="38">
        <v>0</v>
      </c>
      <c r="G31" s="35">
        <f t="shared" si="3"/>
        <v>0</v>
      </c>
      <c r="H31" s="37">
        <v>0</v>
      </c>
      <c r="I31" s="35">
        <v>0</v>
      </c>
      <c r="J31" s="35">
        <v>0</v>
      </c>
    </row>
    <row r="32" spans="1:10" s="33" customFormat="1" ht="25.5" x14ac:dyDescent="0.25">
      <c r="A32" s="28">
        <v>24</v>
      </c>
      <c r="B32" s="21" t="s">
        <v>64</v>
      </c>
      <c r="C32" s="47" t="s">
        <v>65</v>
      </c>
      <c r="D32" s="30">
        <v>0</v>
      </c>
      <c r="E32" s="29">
        <v>16.68</v>
      </c>
      <c r="F32" s="38">
        <v>0</v>
      </c>
      <c r="G32" s="35">
        <f t="shared" si="3"/>
        <v>0</v>
      </c>
      <c r="H32" s="37">
        <v>0</v>
      </c>
      <c r="I32" s="35">
        <v>0</v>
      </c>
      <c r="J32" s="35">
        <v>0</v>
      </c>
    </row>
    <row r="33" spans="1:10" x14ac:dyDescent="0.25">
      <c r="A33" s="1"/>
      <c r="B33" s="49"/>
      <c r="C33" s="49"/>
      <c r="D33" s="50"/>
      <c r="E33" s="51"/>
      <c r="F33" s="50"/>
      <c r="G33" s="50"/>
      <c r="H33" s="50"/>
      <c r="I33" s="50"/>
      <c r="J33" s="50"/>
    </row>
    <row r="34" spans="1:10" x14ac:dyDescent="0.25">
      <c r="A34" s="1"/>
      <c r="B34" s="49"/>
      <c r="C34" s="49"/>
      <c r="D34" s="50"/>
      <c r="E34" s="51"/>
      <c r="F34" s="50"/>
      <c r="G34" s="50"/>
      <c r="H34" s="50"/>
      <c r="I34" s="50"/>
      <c r="J34" s="50"/>
    </row>
    <row r="35" spans="1:10" x14ac:dyDescent="0.25">
      <c r="A35" s="1"/>
      <c r="B35" s="49"/>
      <c r="C35" s="49"/>
      <c r="D35" s="50"/>
      <c r="E35" s="50"/>
      <c r="F35" s="50"/>
      <c r="G35" s="50"/>
      <c r="H35" s="50"/>
      <c r="I35" s="50"/>
      <c r="J35" s="50"/>
    </row>
    <row r="36" spans="1:10" x14ac:dyDescent="0.25">
      <c r="A36" s="1"/>
      <c r="B36" s="49"/>
      <c r="C36" s="49"/>
      <c r="D36" s="50"/>
      <c r="E36" s="50"/>
      <c r="F36" s="50"/>
      <c r="G36" s="50"/>
      <c r="H36" s="50"/>
      <c r="I36" s="50"/>
      <c r="J36" s="50"/>
    </row>
    <row r="37" spans="1:10" x14ac:dyDescent="0.25">
      <c r="A37" s="1"/>
      <c r="B37" s="49"/>
      <c r="C37" s="49"/>
      <c r="D37" s="50"/>
      <c r="E37" s="50"/>
      <c r="F37" s="50"/>
      <c r="G37" s="50"/>
      <c r="H37" s="50"/>
      <c r="I37" s="50"/>
      <c r="J37" s="50"/>
    </row>
    <row r="38" spans="1:10" x14ac:dyDescent="0.25">
      <c r="A38" s="1"/>
      <c r="B38" s="49"/>
      <c r="C38" s="49"/>
      <c r="D38" s="50"/>
      <c r="E38" s="50"/>
      <c r="F38" s="50"/>
      <c r="G38" s="50"/>
      <c r="H38" s="50"/>
      <c r="I38" s="50"/>
      <c r="J38" s="50"/>
    </row>
  </sheetData>
  <mergeCells count="25">
    <mergeCell ref="H19:H20"/>
    <mergeCell ref="I19:I20"/>
    <mergeCell ref="J19:J20"/>
    <mergeCell ref="H6:H7"/>
    <mergeCell ref="I6:I7"/>
    <mergeCell ref="J6:J7"/>
    <mergeCell ref="A18:C18"/>
    <mergeCell ref="A19:A20"/>
    <mergeCell ref="B19:B20"/>
    <mergeCell ref="D19:D20"/>
    <mergeCell ref="E19:E20"/>
    <mergeCell ref="F19:F20"/>
    <mergeCell ref="G19:G20"/>
    <mergeCell ref="A6:A7"/>
    <mergeCell ref="B6:B7"/>
    <mergeCell ref="D6:D7"/>
    <mergeCell ref="E6:E7"/>
    <mergeCell ref="F6:F7"/>
    <mergeCell ref="G6:G7"/>
    <mergeCell ref="B1:J1"/>
    <mergeCell ref="A2:C2"/>
    <mergeCell ref="D2:E2"/>
    <mergeCell ref="F2:J2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2019-09-18T00:52:04Z</dcterms:created>
  <dcterms:modified xsi:type="dcterms:W3CDTF">2019-09-18T00:53:21Z</dcterms:modified>
</cp:coreProperties>
</file>